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参考見積内訳書" sheetId="1" r:id="rId1"/>
    <sheet name="記入例" sheetId="2" r:id="rId2"/>
  </sheets>
  <definedNames>
    <definedName name="_xlnm.Print_Area" localSheetId="1">記入例!$A$1:$H$103</definedName>
    <definedName name="_xlnm.Print_Area" localSheetId="0">参考見積内訳書!$A$1:$H$107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G71" i="2"/>
  <c r="G70" i="2"/>
  <c r="G69" i="2"/>
  <c r="C64" i="2"/>
  <c r="F59" i="2"/>
  <c r="G80" i="2"/>
  <c r="E82" i="2" s="1"/>
  <c r="E80" i="1"/>
  <c r="C62" i="1"/>
  <c r="F57" i="1"/>
  <c r="G78" i="1"/>
  <c r="H48" i="2" l="1"/>
  <c r="G26" i="2"/>
  <c r="C18" i="2"/>
  <c r="G26" i="1"/>
  <c r="H48" i="1"/>
  <c r="C18" i="1"/>
  <c r="E51" i="1" l="1"/>
  <c r="E87" i="1" s="1"/>
  <c r="E51" i="2"/>
  <c r="E89" i="2" s="1"/>
</calcChain>
</file>

<file path=xl/sharedStrings.xml><?xml version="1.0" encoding="utf-8"?>
<sst xmlns="http://schemas.openxmlformats.org/spreadsheetml/2006/main" count="119" uniqueCount="59">
  <si>
    <t>①システム利用料</t>
    <rPh sb="5" eb="8">
      <t>リヨウリョウ</t>
    </rPh>
    <phoneticPr fontId="1"/>
  </si>
  <si>
    <t>月額利用料</t>
    <rPh sb="0" eb="2">
      <t>ゲツガク</t>
    </rPh>
    <rPh sb="2" eb="5">
      <t>リヨウリョウ</t>
    </rPh>
    <phoneticPr fontId="1"/>
  </si>
  <si>
    <t>園の定員数なとで料金体系が変わる場合、金額の内訳</t>
    <rPh sb="0" eb="1">
      <t>エン</t>
    </rPh>
    <rPh sb="2" eb="5">
      <t>テイインスウ</t>
    </rPh>
    <rPh sb="8" eb="10">
      <t>リョウキン</t>
    </rPh>
    <rPh sb="10" eb="12">
      <t>タイケイ</t>
    </rPh>
    <rPh sb="13" eb="14">
      <t>カ</t>
    </rPh>
    <rPh sb="16" eb="18">
      <t>バアイ</t>
    </rPh>
    <rPh sb="19" eb="21">
      <t>キンガク</t>
    </rPh>
    <rPh sb="22" eb="24">
      <t>ウチワケ</t>
    </rPh>
    <phoneticPr fontId="1"/>
  </si>
  <si>
    <t>令和６年度利用料（３ヶ月分）</t>
    <rPh sb="0" eb="2">
      <t>レイワ</t>
    </rPh>
    <rPh sb="3" eb="4">
      <t>ネン</t>
    </rPh>
    <rPh sb="4" eb="5">
      <t>ド</t>
    </rPh>
    <rPh sb="5" eb="8">
      <t>リヨウリョウ</t>
    </rPh>
    <rPh sb="11" eb="12">
      <t>ゲツ</t>
    </rPh>
    <rPh sb="12" eb="13">
      <t>ブン</t>
    </rPh>
    <phoneticPr fontId="1"/>
  </si>
  <si>
    <t>導入初期費用等</t>
    <rPh sb="0" eb="2">
      <t>ドウニュウ</t>
    </rPh>
    <rPh sb="2" eb="4">
      <t>ショキ</t>
    </rPh>
    <rPh sb="4" eb="6">
      <t>ヒヨウ</t>
    </rPh>
    <rPh sb="6" eb="7">
      <t>トウ</t>
    </rPh>
    <phoneticPr fontId="1"/>
  </si>
  <si>
    <t>内容</t>
    <rPh sb="0" eb="2">
      <t>ナイヨウ</t>
    </rPh>
    <phoneticPr fontId="1"/>
  </si>
  <si>
    <t>金額（税抜）</t>
    <rPh sb="0" eb="2">
      <t>キンガク</t>
    </rPh>
    <rPh sb="3" eb="5">
      <t>ゼイヌキ</t>
    </rPh>
    <phoneticPr fontId="1"/>
  </si>
  <si>
    <t>計</t>
    <rPh sb="0" eb="1">
      <t>ケイ</t>
    </rPh>
    <phoneticPr fontId="1"/>
  </si>
  <si>
    <t>導入システム名</t>
    <rPh sb="0" eb="2">
      <t>ドウニュウ</t>
    </rPh>
    <rPh sb="6" eb="7">
      <t>メイ</t>
    </rPh>
    <phoneticPr fontId="1"/>
  </si>
  <si>
    <t>円（税抜）</t>
    <rPh sb="0" eb="1">
      <t>エン</t>
    </rPh>
    <rPh sb="2" eb="3">
      <t>ゼイ</t>
    </rPh>
    <rPh sb="3" eb="4">
      <t>ヌ</t>
    </rPh>
    <phoneticPr fontId="1"/>
  </si>
  <si>
    <t>事業者名</t>
    <rPh sb="0" eb="3">
      <t>ジギョウシャ</t>
    </rPh>
    <rPh sb="3" eb="4">
      <t>メイ</t>
    </rPh>
    <phoneticPr fontId="1"/>
  </si>
  <si>
    <t>②導入機器内訳</t>
    <rPh sb="1" eb="3">
      <t>ドウニュウ</t>
    </rPh>
    <rPh sb="3" eb="5">
      <t>キキ</t>
    </rPh>
    <rPh sb="5" eb="7">
      <t>ウチワケ</t>
    </rPh>
    <phoneticPr fontId="1"/>
  </si>
  <si>
    <t>構築費</t>
    <rPh sb="0" eb="2">
      <t>コウチク</t>
    </rPh>
    <rPh sb="2" eb="3">
      <t>ヒ</t>
    </rPh>
    <phoneticPr fontId="1"/>
  </si>
  <si>
    <t>資産管理</t>
    <rPh sb="0" eb="2">
      <t>シサン</t>
    </rPh>
    <rPh sb="2" eb="4">
      <t>カンリ</t>
    </rPh>
    <phoneticPr fontId="1"/>
  </si>
  <si>
    <t>個数</t>
    <rPh sb="0" eb="2">
      <t>コスウ</t>
    </rPh>
    <phoneticPr fontId="1"/>
  </si>
  <si>
    <t>機器保守費</t>
    <rPh sb="0" eb="2">
      <t>キキ</t>
    </rPh>
    <rPh sb="2" eb="4">
      <t>ホシュ</t>
    </rPh>
    <rPh sb="4" eb="5">
      <t>ヒ</t>
    </rPh>
    <phoneticPr fontId="1"/>
  </si>
  <si>
    <t>導入機器</t>
    <rPh sb="0" eb="2">
      <t>ドウニュウ</t>
    </rPh>
    <rPh sb="2" eb="4">
      <t>キキ</t>
    </rPh>
    <phoneticPr fontId="1"/>
  </si>
  <si>
    <t>品目</t>
    <rPh sb="0" eb="2">
      <t>ヒンモク</t>
    </rPh>
    <phoneticPr fontId="1"/>
  </si>
  <si>
    <t>合計金額</t>
    <rPh sb="0" eb="2">
      <t>ゴウケイ</t>
    </rPh>
    <rPh sb="2" eb="4">
      <t>キンガク</t>
    </rPh>
    <phoneticPr fontId="1"/>
  </si>
  <si>
    <t>円（税抜）</t>
    <rPh sb="0" eb="1">
      <t>エン</t>
    </rPh>
    <rPh sb="2" eb="4">
      <t>ゼイヌキ</t>
    </rPh>
    <phoneticPr fontId="1"/>
  </si>
  <si>
    <t>株式会社コウナン</t>
    <rPh sb="0" eb="4">
      <t>カブシキガイシャ</t>
    </rPh>
    <phoneticPr fontId="1"/>
  </si>
  <si>
    <t>定員数100名以下の園　２園　　月額20,000円×2 = 40,000円
定員数100名以上の園　14園　月額25,000円×14 = 350,000円
計　390,000円</t>
    <rPh sb="0" eb="3">
      <t>テイインスウ</t>
    </rPh>
    <rPh sb="6" eb="7">
      <t>メイ</t>
    </rPh>
    <rPh sb="7" eb="9">
      <t>イカ</t>
    </rPh>
    <rPh sb="10" eb="11">
      <t>エン</t>
    </rPh>
    <rPh sb="13" eb="14">
      <t>エン</t>
    </rPh>
    <rPh sb="16" eb="18">
      <t>ゲツガク</t>
    </rPh>
    <rPh sb="24" eb="25">
      <t>エン</t>
    </rPh>
    <rPh sb="36" eb="37">
      <t>エン</t>
    </rPh>
    <rPh sb="38" eb="41">
      <t>テイインスウ</t>
    </rPh>
    <rPh sb="44" eb="45">
      <t>メイ</t>
    </rPh>
    <rPh sb="45" eb="47">
      <t>イジョウ</t>
    </rPh>
    <rPh sb="48" eb="49">
      <t>エン</t>
    </rPh>
    <rPh sb="52" eb="53">
      <t>エン</t>
    </rPh>
    <rPh sb="78" eb="79">
      <t>ケイ</t>
    </rPh>
    <rPh sb="87" eb="88">
      <t>エン</t>
    </rPh>
    <phoneticPr fontId="1"/>
  </si>
  <si>
    <t>HoikuPlanning「Konan」</t>
    <phoneticPr fontId="1"/>
  </si>
  <si>
    <t>iPad wi-fiモデル(第10世代)256GBシルバー</t>
    <rPh sb="14" eb="15">
      <t>ダイ</t>
    </rPh>
    <rPh sb="17" eb="19">
      <t>セダイ</t>
    </rPh>
    <phoneticPr fontId="1"/>
  </si>
  <si>
    <t>構築費一式</t>
    <rPh sb="0" eb="2">
      <t>コウチク</t>
    </rPh>
    <rPh sb="2" eb="3">
      <t>ヒ</t>
    </rPh>
    <rPh sb="3" eb="5">
      <t>イッシキ</t>
    </rPh>
    <phoneticPr fontId="1"/>
  </si>
  <si>
    <t>JamfPro（3ヶ月）</t>
    <rPh sb="10" eb="11">
      <t>ゲツ</t>
    </rPh>
    <phoneticPr fontId="1"/>
  </si>
  <si>
    <t>iPad 第10世代用キーボード付きカバー(G-28KK)</t>
    <rPh sb="5" eb="6">
      <t>ダイ</t>
    </rPh>
    <rPh sb="8" eb="10">
      <t>セダイ</t>
    </rPh>
    <rPh sb="10" eb="11">
      <t>ヨウ</t>
    </rPh>
    <rPh sb="16" eb="17">
      <t>ツ</t>
    </rPh>
    <phoneticPr fontId="1"/>
  </si>
  <si>
    <t>液晶保護フィルム(DF-2304)</t>
    <rPh sb="0" eb="2">
      <t>エキショウ</t>
    </rPh>
    <rPh sb="2" eb="4">
      <t>ホゴ</t>
    </rPh>
    <phoneticPr fontId="1"/>
  </si>
  <si>
    <t>受付PCスタンド(AS42-1)</t>
    <rPh sb="0" eb="2">
      <t>ウケツケ</t>
    </rPh>
    <phoneticPr fontId="1"/>
  </si>
  <si>
    <t>セキュリティワイヤー(S-24g)</t>
    <phoneticPr fontId="1"/>
  </si>
  <si>
    <t>参考見積内訳書　令和６年度</t>
    <rPh sb="0" eb="2">
      <t>サンコウ</t>
    </rPh>
    <rPh sb="2" eb="4">
      <t>ミツモリ</t>
    </rPh>
    <rPh sb="4" eb="7">
      <t>ウチワケショ</t>
    </rPh>
    <rPh sb="8" eb="10">
      <t>レイワ</t>
    </rPh>
    <rPh sb="11" eb="12">
      <t>ネン</t>
    </rPh>
    <rPh sb="12" eb="13">
      <t>ド</t>
    </rPh>
    <phoneticPr fontId="1"/>
  </si>
  <si>
    <t>参考見積内訳書　令和７年度以降</t>
    <rPh sb="0" eb="2">
      <t>サンコウ</t>
    </rPh>
    <rPh sb="2" eb="4">
      <t>ミツモリ</t>
    </rPh>
    <rPh sb="4" eb="7">
      <t>ウチワケショ</t>
    </rPh>
    <rPh sb="8" eb="10">
      <t>レイワ</t>
    </rPh>
    <rPh sb="11" eb="12">
      <t>ネン</t>
    </rPh>
    <rPh sb="12" eb="13">
      <t>ド</t>
    </rPh>
    <rPh sb="13" eb="15">
      <t>イコウ</t>
    </rPh>
    <phoneticPr fontId="1"/>
  </si>
  <si>
    <t>令和７年度～令和10年度利用料（48ヶ月分）</t>
    <rPh sb="0" eb="2">
      <t>レイワ</t>
    </rPh>
    <rPh sb="3" eb="4">
      <t>ネン</t>
    </rPh>
    <rPh sb="4" eb="5">
      <t>ド</t>
    </rPh>
    <rPh sb="6" eb="8">
      <t>レイワ</t>
    </rPh>
    <rPh sb="10" eb="12">
      <t>ネンド</t>
    </rPh>
    <rPh sb="12" eb="15">
      <t>リヨウリョウ</t>
    </rPh>
    <rPh sb="19" eb="20">
      <t>ゲツ</t>
    </rPh>
    <rPh sb="20" eb="21">
      <t>ブン</t>
    </rPh>
    <phoneticPr fontId="1"/>
  </si>
  <si>
    <t>単位</t>
    <rPh sb="0" eb="2">
      <t>タンイ</t>
    </rPh>
    <phoneticPr fontId="1"/>
  </si>
  <si>
    <t>様式第３付表１</t>
    <rPh sb="0" eb="2">
      <t>ヨウシキ</t>
    </rPh>
    <rPh sb="2" eb="3">
      <t>ダイ</t>
    </rPh>
    <rPh sb="4" eb="6">
      <t>フヒョウ</t>
    </rPh>
    <phoneticPr fontId="1"/>
  </si>
  <si>
    <t>様式第３付表２</t>
    <rPh sb="0" eb="2">
      <t>ヨウシキ</t>
    </rPh>
    <rPh sb="2" eb="3">
      <t>ダイ</t>
    </rPh>
    <rPh sb="4" eb="6">
      <t>フヒョウ</t>
    </rPh>
    <phoneticPr fontId="1"/>
  </si>
  <si>
    <t>②令和７年度以降システム保守・機器保守費用等</t>
    <rPh sb="1" eb="3">
      <t>レイワ</t>
    </rPh>
    <rPh sb="4" eb="6">
      <t>ネンド</t>
    </rPh>
    <rPh sb="6" eb="8">
      <t>イコウ</t>
    </rPh>
    <rPh sb="12" eb="14">
      <t>ホシュ</t>
    </rPh>
    <rPh sb="15" eb="17">
      <t>キキ</t>
    </rPh>
    <rPh sb="17" eb="19">
      <t>ホシュ</t>
    </rPh>
    <rPh sb="19" eb="20">
      <t>ヒ</t>
    </rPh>
    <rPh sb="20" eb="21">
      <t>ヨウ</t>
    </rPh>
    <rPh sb="21" eb="22">
      <t>トウ</t>
    </rPh>
    <phoneticPr fontId="1"/>
  </si>
  <si>
    <t>令和７年以降合計金額</t>
    <rPh sb="0" eb="1">
      <t>レイ</t>
    </rPh>
    <rPh sb="1" eb="2">
      <t>カズ</t>
    </rPh>
    <rPh sb="3" eb="6">
      <t>ネンイコウ</t>
    </rPh>
    <rPh sb="6" eb="8">
      <t>ゴウケイ</t>
    </rPh>
    <rPh sb="8" eb="10">
      <t>キンガク</t>
    </rPh>
    <phoneticPr fontId="1"/>
  </si>
  <si>
    <t>５年間費用計</t>
    <rPh sb="1" eb="3">
      <t>ネンカン</t>
    </rPh>
    <rPh sb="3" eb="5">
      <t>ヒヨウ</t>
    </rPh>
    <rPh sb="5" eb="6">
      <t>ケイ</t>
    </rPh>
    <phoneticPr fontId="1"/>
  </si>
  <si>
    <t>※　様式第３には、この部分の金額を記載してください。</t>
    <phoneticPr fontId="1"/>
  </si>
  <si>
    <r>
      <t>参考見積内訳書　令和６年度【</t>
    </r>
    <r>
      <rPr>
        <b/>
        <u/>
        <sz val="16"/>
        <color theme="1"/>
        <rFont val="Meiryo UI"/>
        <family val="3"/>
        <charset val="128"/>
      </rPr>
      <t>記入例</t>
    </r>
    <r>
      <rPr>
        <b/>
        <sz val="16"/>
        <color theme="1"/>
        <rFont val="Meiryo UI"/>
        <family val="3"/>
        <charset val="128"/>
      </rPr>
      <t>】</t>
    </r>
    <rPh sb="0" eb="2">
      <t>サンコウ</t>
    </rPh>
    <rPh sb="2" eb="4">
      <t>ミツモリ</t>
    </rPh>
    <rPh sb="4" eb="7">
      <t>ウチワケショ</t>
    </rPh>
    <rPh sb="8" eb="9">
      <t>レイ</t>
    </rPh>
    <rPh sb="9" eb="10">
      <t>カズ</t>
    </rPh>
    <rPh sb="11" eb="13">
      <t>ネンド</t>
    </rPh>
    <rPh sb="14" eb="16">
      <t>キニュウ</t>
    </rPh>
    <rPh sb="16" eb="17">
      <t>レイ</t>
    </rPh>
    <phoneticPr fontId="1"/>
  </si>
  <si>
    <t>システム保守料</t>
    <rPh sb="4" eb="7">
      <t>ホシュリョウ</t>
    </rPh>
    <phoneticPr fontId="1"/>
  </si>
  <si>
    <t>48ヶ月</t>
    <rPh sb="3" eb="4">
      <t>ゲツ</t>
    </rPh>
    <phoneticPr fontId="1"/>
  </si>
  <si>
    <t>資産管理費用</t>
    <rPh sb="0" eb="2">
      <t>シサン</t>
    </rPh>
    <rPh sb="2" eb="4">
      <t>カンリ</t>
    </rPh>
    <rPh sb="4" eb="6">
      <t>ヒヨウ</t>
    </rPh>
    <phoneticPr fontId="1"/>
  </si>
  <si>
    <t>機器保守費【××】</t>
    <rPh sb="0" eb="2">
      <t>キキ</t>
    </rPh>
    <rPh sb="2" eb="4">
      <t>ホシュ</t>
    </rPh>
    <rPh sb="4" eb="5">
      <t>ヒ</t>
    </rPh>
    <phoneticPr fontId="1"/>
  </si>
  <si>
    <t>機器保守費【△△】</t>
    <rPh sb="0" eb="2">
      <t>キキ</t>
    </rPh>
    <rPh sb="2" eb="4">
      <t>ホシュ</t>
    </rPh>
    <rPh sb="4" eb="5">
      <t>ヒ</t>
    </rPh>
    <phoneticPr fontId="1"/>
  </si>
  <si>
    <t>※審査項目「参考見積金額」については、本費用から審査します。</t>
    <rPh sb="1" eb="3">
      <t>シンサ</t>
    </rPh>
    <rPh sb="3" eb="5">
      <t>コウモク</t>
    </rPh>
    <rPh sb="6" eb="8">
      <t>サンコウ</t>
    </rPh>
    <rPh sb="8" eb="10">
      <t>ミツモリ</t>
    </rPh>
    <rPh sb="10" eb="12">
      <t>キンガク</t>
    </rPh>
    <rPh sb="19" eb="20">
      <t>ホン</t>
    </rPh>
    <rPh sb="20" eb="22">
      <t>ヒヨウ</t>
    </rPh>
    <rPh sb="24" eb="26">
      <t>シンサ</t>
    </rPh>
    <phoneticPr fontId="1"/>
  </si>
  <si>
    <t>　　　　※その他、必要経費が存在する場合で、EXCELの様式を変更する必要がある場合には、計算式などに注意し、</t>
    <rPh sb="7" eb="8">
      <t>タ</t>
    </rPh>
    <rPh sb="9" eb="11">
      <t>ヒツヨウ</t>
    </rPh>
    <rPh sb="11" eb="13">
      <t>ケイヒ</t>
    </rPh>
    <rPh sb="14" eb="16">
      <t>ソンザイ</t>
    </rPh>
    <rPh sb="18" eb="20">
      <t>バアイ</t>
    </rPh>
    <rPh sb="28" eb="30">
      <t>ヨウシキ</t>
    </rPh>
    <rPh sb="31" eb="33">
      <t>ヘンコウ</t>
    </rPh>
    <rPh sb="35" eb="37">
      <t>ヒツヨウ</t>
    </rPh>
    <rPh sb="40" eb="42">
      <t>バアイ</t>
    </rPh>
    <rPh sb="45" eb="48">
      <t>ケイサンシキ</t>
    </rPh>
    <rPh sb="51" eb="53">
      <t>チュウイ</t>
    </rPh>
    <phoneticPr fontId="1"/>
  </si>
  <si>
    <t>　　　　　正確な数値が算出されるようにすること。</t>
    <rPh sb="5" eb="7">
      <t>セイカク</t>
    </rPh>
    <rPh sb="8" eb="10">
      <t>スウチ</t>
    </rPh>
    <rPh sb="11" eb="13">
      <t>サンシュツ</t>
    </rPh>
    <phoneticPr fontId="1"/>
  </si>
  <si>
    <t>モバイル
ルータ</t>
    <phoneticPr fontId="1"/>
  </si>
  <si>
    <t>タブレット端末</t>
    <rPh sb="5" eb="7">
      <t>タンマツ</t>
    </rPh>
    <phoneticPr fontId="1"/>
  </si>
  <si>
    <t>タブレット端末
付属品</t>
    <rPh sb="5" eb="7">
      <t>タンマツ</t>
    </rPh>
    <rPh sb="8" eb="10">
      <t>フゾク</t>
    </rPh>
    <rPh sb="10" eb="11">
      <t>ヒン</t>
    </rPh>
    <phoneticPr fontId="1"/>
  </si>
  <si>
    <t>操作研修費　30,000円×4回</t>
    <rPh sb="0" eb="2">
      <t>ソウサ</t>
    </rPh>
    <rPh sb="2" eb="4">
      <t>ケンシュウ</t>
    </rPh>
    <rPh sb="4" eb="5">
      <t>ヒ</t>
    </rPh>
    <rPh sb="12" eb="13">
      <t>エン</t>
    </rPh>
    <rPh sb="15" eb="16">
      <t>カイ</t>
    </rPh>
    <phoneticPr fontId="1"/>
  </si>
  <si>
    <t>機器設定費用　一式</t>
    <rPh sb="0" eb="2">
      <t>キキ</t>
    </rPh>
    <rPh sb="2" eb="4">
      <t>セッテイ</t>
    </rPh>
    <rPh sb="4" eb="6">
      <t>ヒヨウ</t>
    </rPh>
    <rPh sb="7" eb="9">
      <t>イッシキ</t>
    </rPh>
    <phoneticPr fontId="1"/>
  </si>
  <si>
    <t>モバイルルータG2000-3HG</t>
    <phoneticPr fontId="1"/>
  </si>
  <si>
    <t>3ヶ月</t>
    <rPh sb="2" eb="3">
      <t>ゲツ</t>
    </rPh>
    <phoneticPr fontId="1"/>
  </si>
  <si>
    <t>××保守</t>
    <rPh sb="2" eb="4">
      <t>ホシュ</t>
    </rPh>
    <phoneticPr fontId="1"/>
  </si>
  <si>
    <t>△△保守</t>
    <rPh sb="2" eb="4">
      <t>ホシュ</t>
    </rPh>
    <phoneticPr fontId="1"/>
  </si>
  <si>
    <t>※　様式第３には、この部分の金額を記載してください。</t>
    <rPh sb="4" eb="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</si>
</sst>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5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3" borderId="1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7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3" fontId="3" fillId="0" borderId="4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zoomScale="85" zoomScaleNormal="85" zoomScaleSheetLayoutView="85" workbookViewId="0"/>
  </sheetViews>
  <sheetFormatPr defaultRowHeight="15.75" x14ac:dyDescent="0.25"/>
  <cols>
    <col min="1" max="1" width="2.625" style="1" customWidth="1"/>
    <col min="2" max="2" width="15.75" style="1" customWidth="1"/>
    <col min="3" max="4" width="6.75" style="1" customWidth="1"/>
    <col min="5" max="5" width="9" style="1"/>
    <col min="6" max="6" width="26.25" style="1" customWidth="1"/>
    <col min="7" max="7" width="9" style="1"/>
    <col min="8" max="8" width="18.375" style="1" customWidth="1"/>
    <col min="9" max="16384" width="9" style="1"/>
  </cols>
  <sheetData>
    <row r="1" spans="1:8" ht="16.5" x14ac:dyDescent="0.25">
      <c r="A1" s="10" t="s">
        <v>34</v>
      </c>
    </row>
    <row r="2" spans="1:8" ht="24" customHeight="1" x14ac:dyDescent="0.25">
      <c r="A2" s="26" t="s">
        <v>30</v>
      </c>
      <c r="B2" s="26"/>
      <c r="C2" s="26"/>
      <c r="D2" s="26"/>
      <c r="E2" s="26"/>
      <c r="F2" s="26"/>
      <c r="G2" s="26"/>
      <c r="H2" s="26"/>
    </row>
    <row r="4" spans="1:8" x14ac:dyDescent="0.25">
      <c r="E4" s="1" t="s">
        <v>10</v>
      </c>
      <c r="F4" s="27"/>
      <c r="G4" s="27"/>
      <c r="H4" s="27"/>
    </row>
    <row r="6" spans="1:8" x14ac:dyDescent="0.25">
      <c r="A6" s="2" t="s">
        <v>0</v>
      </c>
    </row>
    <row r="7" spans="1:8" ht="7.5" customHeight="1" x14ac:dyDescent="0.25"/>
    <row r="8" spans="1:8" x14ac:dyDescent="0.25">
      <c r="B8" s="2" t="s">
        <v>8</v>
      </c>
      <c r="C8" s="28"/>
      <c r="D8" s="28"/>
      <c r="E8" s="28"/>
      <c r="F8" s="28"/>
      <c r="G8" s="7"/>
      <c r="H8" s="7"/>
    </row>
    <row r="10" spans="1:8" x14ac:dyDescent="0.25">
      <c r="B10" s="2" t="s">
        <v>1</v>
      </c>
      <c r="C10" s="35"/>
      <c r="D10" s="35"/>
      <c r="E10" s="1" t="s">
        <v>9</v>
      </c>
    </row>
    <row r="12" spans="1:8" x14ac:dyDescent="0.25">
      <c r="C12" s="1" t="s">
        <v>2</v>
      </c>
    </row>
    <row r="13" spans="1:8" x14ac:dyDescent="0.25">
      <c r="C13" s="36"/>
      <c r="D13" s="36"/>
      <c r="E13" s="36"/>
      <c r="F13" s="36"/>
      <c r="G13" s="36"/>
      <c r="H13" s="36"/>
    </row>
    <row r="14" spans="1:8" x14ac:dyDescent="0.25">
      <c r="C14" s="36"/>
      <c r="D14" s="36"/>
      <c r="E14" s="36"/>
      <c r="F14" s="36"/>
      <c r="G14" s="36"/>
      <c r="H14" s="36"/>
    </row>
    <row r="15" spans="1:8" x14ac:dyDescent="0.25">
      <c r="C15" s="37"/>
      <c r="D15" s="37"/>
      <c r="E15" s="37"/>
      <c r="F15" s="37"/>
      <c r="G15" s="37"/>
      <c r="H15" s="37"/>
    </row>
    <row r="17" spans="1:8" x14ac:dyDescent="0.25">
      <c r="B17" s="2" t="s">
        <v>3</v>
      </c>
    </row>
    <row r="18" spans="1:8" x14ac:dyDescent="0.25">
      <c r="C18" s="38">
        <f>C10*3</f>
        <v>0</v>
      </c>
      <c r="D18" s="38"/>
      <c r="E18" s="1" t="s">
        <v>9</v>
      </c>
    </row>
    <row r="20" spans="1:8" x14ac:dyDescent="0.25">
      <c r="B20" s="2" t="s">
        <v>4</v>
      </c>
      <c r="C20" s="39" t="s">
        <v>5</v>
      </c>
      <c r="D20" s="39"/>
      <c r="E20" s="39"/>
      <c r="F20" s="39"/>
      <c r="G20" s="39" t="s">
        <v>6</v>
      </c>
      <c r="H20" s="39"/>
    </row>
    <row r="21" spans="1:8" x14ac:dyDescent="0.25">
      <c r="C21" s="16"/>
      <c r="D21" s="16"/>
      <c r="E21" s="16"/>
      <c r="F21" s="16"/>
      <c r="G21" s="29"/>
      <c r="H21" s="29"/>
    </row>
    <row r="22" spans="1:8" x14ac:dyDescent="0.25">
      <c r="C22" s="16"/>
      <c r="D22" s="16"/>
      <c r="E22" s="16"/>
      <c r="F22" s="16"/>
      <c r="G22" s="29"/>
      <c r="H22" s="29"/>
    </row>
    <row r="23" spans="1:8" x14ac:dyDescent="0.25">
      <c r="C23" s="16"/>
      <c r="D23" s="16"/>
      <c r="E23" s="16"/>
      <c r="F23" s="16"/>
      <c r="G23" s="29"/>
      <c r="H23" s="29"/>
    </row>
    <row r="24" spans="1:8" x14ac:dyDescent="0.25">
      <c r="C24" s="16"/>
      <c r="D24" s="16"/>
      <c r="E24" s="16"/>
      <c r="F24" s="16"/>
      <c r="G24" s="29"/>
      <c r="H24" s="29"/>
    </row>
    <row r="25" spans="1:8" ht="16.5" thickBot="1" x14ac:dyDescent="0.3">
      <c r="C25" s="16"/>
      <c r="D25" s="16"/>
      <c r="E25" s="16"/>
      <c r="F25" s="16"/>
      <c r="G25" s="30"/>
      <c r="H25" s="30"/>
    </row>
    <row r="26" spans="1:8" ht="16.5" thickBot="1" x14ac:dyDescent="0.3">
      <c r="C26" s="31" t="s">
        <v>7</v>
      </c>
      <c r="D26" s="31"/>
      <c r="E26" s="31"/>
      <c r="F26" s="32"/>
      <c r="G26" s="33">
        <f>SUM(G21:H25)</f>
        <v>0</v>
      </c>
      <c r="H26" s="34"/>
    </row>
    <row r="28" spans="1:8" x14ac:dyDescent="0.25">
      <c r="A28" s="2" t="s">
        <v>11</v>
      </c>
    </row>
    <row r="29" spans="1:8" x14ac:dyDescent="0.25">
      <c r="C29" s="25" t="s">
        <v>17</v>
      </c>
      <c r="D29" s="25"/>
      <c r="E29" s="25" t="s">
        <v>16</v>
      </c>
      <c r="F29" s="25"/>
      <c r="G29" s="6" t="s">
        <v>14</v>
      </c>
      <c r="H29" s="6" t="s">
        <v>6</v>
      </c>
    </row>
    <row r="30" spans="1:8" x14ac:dyDescent="0.25">
      <c r="C30" s="15" t="s">
        <v>50</v>
      </c>
      <c r="D30" s="15"/>
      <c r="E30" s="16"/>
      <c r="F30" s="16"/>
      <c r="G30" s="8"/>
      <c r="H30" s="3"/>
    </row>
    <row r="31" spans="1:8" x14ac:dyDescent="0.25">
      <c r="C31" s="15"/>
      <c r="D31" s="15"/>
      <c r="E31" s="16"/>
      <c r="F31" s="16"/>
      <c r="G31" s="8"/>
      <c r="H31" s="3"/>
    </row>
    <row r="32" spans="1:8" x14ac:dyDescent="0.25">
      <c r="C32" s="14" t="s">
        <v>51</v>
      </c>
      <c r="D32" s="15"/>
      <c r="E32" s="16"/>
      <c r="F32" s="16"/>
      <c r="G32" s="8"/>
      <c r="H32" s="3"/>
    </row>
    <row r="33" spans="3:8" x14ac:dyDescent="0.25">
      <c r="C33" s="15"/>
      <c r="D33" s="15"/>
      <c r="E33" s="16"/>
      <c r="F33" s="16"/>
      <c r="G33" s="8"/>
      <c r="H33" s="3"/>
    </row>
    <row r="34" spans="3:8" x14ac:dyDescent="0.25">
      <c r="C34" s="15"/>
      <c r="D34" s="15"/>
      <c r="E34" s="16"/>
      <c r="F34" s="16"/>
      <c r="G34" s="8"/>
      <c r="H34" s="3"/>
    </row>
    <row r="35" spans="3:8" x14ac:dyDescent="0.25">
      <c r="C35" s="15"/>
      <c r="D35" s="15"/>
      <c r="E35" s="16"/>
      <c r="F35" s="16"/>
      <c r="G35" s="8"/>
      <c r="H35" s="3"/>
    </row>
    <row r="36" spans="3:8" x14ac:dyDescent="0.25">
      <c r="C36" s="14" t="s">
        <v>49</v>
      </c>
      <c r="D36" s="15"/>
      <c r="E36" s="16"/>
      <c r="F36" s="16"/>
      <c r="G36" s="8"/>
      <c r="H36" s="3"/>
    </row>
    <row r="37" spans="3:8" x14ac:dyDescent="0.25">
      <c r="C37" s="15"/>
      <c r="D37" s="15"/>
      <c r="E37" s="16"/>
      <c r="F37" s="16"/>
      <c r="G37" s="8"/>
      <c r="H37" s="3"/>
    </row>
    <row r="38" spans="3:8" x14ac:dyDescent="0.25">
      <c r="C38" s="15" t="s">
        <v>13</v>
      </c>
      <c r="D38" s="15"/>
      <c r="E38" s="16"/>
      <c r="F38" s="16"/>
      <c r="G38" s="8"/>
      <c r="H38" s="3"/>
    </row>
    <row r="39" spans="3:8" x14ac:dyDescent="0.25">
      <c r="C39" s="15"/>
      <c r="D39" s="15"/>
      <c r="E39" s="16"/>
      <c r="F39" s="16"/>
      <c r="G39" s="8"/>
      <c r="H39" s="3"/>
    </row>
    <row r="40" spans="3:8" x14ac:dyDescent="0.25">
      <c r="C40" s="14" t="s">
        <v>12</v>
      </c>
      <c r="D40" s="15"/>
      <c r="E40" s="16"/>
      <c r="F40" s="16"/>
      <c r="G40" s="8"/>
      <c r="H40" s="3"/>
    </row>
    <row r="41" spans="3:8" x14ac:dyDescent="0.25">
      <c r="C41" s="15"/>
      <c r="D41" s="15"/>
      <c r="E41" s="16"/>
      <c r="F41" s="16"/>
      <c r="G41" s="8"/>
      <c r="H41" s="3"/>
    </row>
    <row r="42" spans="3:8" x14ac:dyDescent="0.25">
      <c r="C42" s="15" t="s">
        <v>15</v>
      </c>
      <c r="D42" s="15"/>
      <c r="E42" s="16"/>
      <c r="F42" s="16"/>
      <c r="G42" s="8"/>
      <c r="H42" s="3"/>
    </row>
    <row r="43" spans="3:8" x14ac:dyDescent="0.25">
      <c r="C43" s="15"/>
      <c r="D43" s="15"/>
      <c r="E43" s="16"/>
      <c r="F43" s="16"/>
      <c r="G43" s="8"/>
      <c r="H43" s="3"/>
    </row>
    <row r="44" spans="3:8" x14ac:dyDescent="0.25">
      <c r="C44" s="15"/>
      <c r="D44" s="15"/>
      <c r="E44" s="16"/>
      <c r="F44" s="16"/>
      <c r="G44" s="8"/>
      <c r="H44" s="3"/>
    </row>
    <row r="45" spans="3:8" x14ac:dyDescent="0.25">
      <c r="C45" s="15"/>
      <c r="D45" s="15"/>
      <c r="E45" s="16"/>
      <c r="F45" s="16"/>
      <c r="G45" s="8"/>
      <c r="H45" s="3"/>
    </row>
    <row r="46" spans="3:8" x14ac:dyDescent="0.25">
      <c r="C46" s="15"/>
      <c r="D46" s="15"/>
      <c r="E46" s="16"/>
      <c r="F46" s="16"/>
      <c r="G46" s="8"/>
      <c r="H46" s="3"/>
    </row>
    <row r="47" spans="3:8" ht="16.5" thickBot="1" x14ac:dyDescent="0.3">
      <c r="C47" s="24"/>
      <c r="D47" s="24"/>
      <c r="E47" s="23"/>
      <c r="F47" s="23"/>
      <c r="G47" s="9"/>
      <c r="H47" s="4"/>
    </row>
    <row r="48" spans="3:8" ht="16.5" thickBot="1" x14ac:dyDescent="0.3">
      <c r="C48" s="17" t="s">
        <v>7</v>
      </c>
      <c r="D48" s="18"/>
      <c r="E48" s="18"/>
      <c r="F48" s="18"/>
      <c r="G48" s="18"/>
      <c r="H48" s="5">
        <f>SUM(H30:H47)</f>
        <v>0</v>
      </c>
    </row>
    <row r="51" spans="1:8" ht="18.75" customHeight="1" x14ac:dyDescent="0.25">
      <c r="B51" s="19" t="s">
        <v>18</v>
      </c>
      <c r="C51" s="19"/>
      <c r="D51" s="19"/>
      <c r="E51" s="20">
        <f>C18+G26+H48</f>
        <v>0</v>
      </c>
      <c r="F51" s="20"/>
      <c r="G51" s="22" t="s">
        <v>19</v>
      </c>
      <c r="H51" s="22"/>
    </row>
    <row r="52" spans="1:8" ht="15.75" customHeight="1" x14ac:dyDescent="0.25">
      <c r="B52" s="19"/>
      <c r="C52" s="19"/>
      <c r="D52" s="19"/>
      <c r="E52" s="21"/>
      <c r="F52" s="21"/>
      <c r="G52" s="22"/>
      <c r="H52" s="22"/>
    </row>
    <row r="53" spans="1:8" x14ac:dyDescent="0.25">
      <c r="E53" s="1" t="s">
        <v>39</v>
      </c>
    </row>
    <row r="54" spans="1:8" ht="16.5" x14ac:dyDescent="0.25">
      <c r="A54" s="10" t="s">
        <v>35</v>
      </c>
    </row>
    <row r="55" spans="1:8" ht="21" x14ac:dyDescent="0.25">
      <c r="A55" s="26" t="s">
        <v>31</v>
      </c>
      <c r="B55" s="26"/>
      <c r="C55" s="26"/>
      <c r="D55" s="26"/>
      <c r="E55" s="26"/>
      <c r="F55" s="26"/>
      <c r="G55" s="26"/>
      <c r="H55" s="26"/>
    </row>
    <row r="57" spans="1:8" x14ac:dyDescent="0.25">
      <c r="E57" s="1" t="s">
        <v>10</v>
      </c>
      <c r="F57" s="27" t="str">
        <f>IF(F4="","",F4)</f>
        <v/>
      </c>
      <c r="G57" s="27"/>
      <c r="H57" s="27"/>
    </row>
    <row r="59" spans="1:8" x14ac:dyDescent="0.25">
      <c r="A59" s="2" t="s">
        <v>0</v>
      </c>
    </row>
    <row r="61" spans="1:8" x14ac:dyDescent="0.25">
      <c r="B61" s="2" t="s">
        <v>32</v>
      </c>
    </row>
    <row r="62" spans="1:8" x14ac:dyDescent="0.25">
      <c r="C62" s="35">
        <f>C10*48</f>
        <v>0</v>
      </c>
      <c r="D62" s="35"/>
      <c r="E62" s="1" t="s">
        <v>9</v>
      </c>
    </row>
    <row r="64" spans="1:8" x14ac:dyDescent="0.25">
      <c r="A64" s="2" t="s">
        <v>36</v>
      </c>
    </row>
    <row r="66" spans="2:8" ht="18.75" customHeight="1" x14ac:dyDescent="0.25">
      <c r="B66" s="40" t="s">
        <v>5</v>
      </c>
      <c r="C66" s="41"/>
      <c r="D66" s="41"/>
      <c r="E66" s="42"/>
      <c r="F66" s="12" t="s">
        <v>33</v>
      </c>
      <c r="G66" s="25" t="s">
        <v>6</v>
      </c>
      <c r="H66" s="25"/>
    </row>
    <row r="67" spans="2:8" x14ac:dyDescent="0.25">
      <c r="B67" s="43"/>
      <c r="C67" s="44"/>
      <c r="D67" s="44"/>
      <c r="E67" s="45"/>
      <c r="F67" s="13"/>
      <c r="G67" s="29"/>
      <c r="H67" s="29"/>
    </row>
    <row r="68" spans="2:8" x14ac:dyDescent="0.25">
      <c r="B68" s="43"/>
      <c r="C68" s="44"/>
      <c r="D68" s="44"/>
      <c r="E68" s="45"/>
      <c r="F68" s="13"/>
      <c r="G68" s="29"/>
      <c r="H68" s="29"/>
    </row>
    <row r="69" spans="2:8" x14ac:dyDescent="0.25">
      <c r="B69" s="43"/>
      <c r="C69" s="44"/>
      <c r="D69" s="44"/>
      <c r="E69" s="45"/>
      <c r="F69" s="13"/>
      <c r="G69" s="29"/>
      <c r="H69" s="29"/>
    </row>
    <row r="70" spans="2:8" x14ac:dyDescent="0.25">
      <c r="B70" s="43"/>
      <c r="C70" s="44"/>
      <c r="D70" s="44"/>
      <c r="E70" s="45"/>
      <c r="F70" s="13"/>
      <c r="G70" s="29"/>
      <c r="H70" s="29"/>
    </row>
    <row r="71" spans="2:8" x14ac:dyDescent="0.25">
      <c r="B71" s="43"/>
      <c r="C71" s="44"/>
      <c r="D71" s="44"/>
      <c r="E71" s="45"/>
      <c r="F71" s="13"/>
      <c r="G71" s="29"/>
      <c r="H71" s="29"/>
    </row>
    <row r="72" spans="2:8" x14ac:dyDescent="0.25">
      <c r="B72" s="43"/>
      <c r="C72" s="44"/>
      <c r="D72" s="44"/>
      <c r="E72" s="45"/>
      <c r="F72" s="13"/>
      <c r="G72" s="29"/>
      <c r="H72" s="29"/>
    </row>
    <row r="73" spans="2:8" x14ac:dyDescent="0.25">
      <c r="B73" s="43"/>
      <c r="C73" s="44"/>
      <c r="D73" s="44"/>
      <c r="E73" s="45"/>
      <c r="F73" s="13"/>
      <c r="G73" s="29"/>
      <c r="H73" s="29"/>
    </row>
    <row r="74" spans="2:8" x14ac:dyDescent="0.25">
      <c r="B74" s="43"/>
      <c r="C74" s="44"/>
      <c r="D74" s="44"/>
      <c r="E74" s="45"/>
      <c r="F74" s="13"/>
      <c r="G74" s="29"/>
      <c r="H74" s="29"/>
    </row>
    <row r="75" spans="2:8" x14ac:dyDescent="0.25">
      <c r="B75" s="43"/>
      <c r="C75" s="44"/>
      <c r="D75" s="44"/>
      <c r="E75" s="45"/>
      <c r="F75" s="13"/>
      <c r="G75" s="29"/>
      <c r="H75" s="29"/>
    </row>
    <row r="76" spans="2:8" x14ac:dyDescent="0.25">
      <c r="B76" s="43"/>
      <c r="C76" s="44"/>
      <c r="D76" s="44"/>
      <c r="E76" s="45"/>
      <c r="F76" s="13"/>
      <c r="G76" s="29"/>
      <c r="H76" s="29"/>
    </row>
    <row r="77" spans="2:8" ht="16.5" thickBot="1" x14ac:dyDescent="0.3">
      <c r="B77" s="43"/>
      <c r="C77" s="44"/>
      <c r="D77" s="44"/>
      <c r="E77" s="45"/>
      <c r="F77" s="13"/>
      <c r="G77" s="29"/>
      <c r="H77" s="29"/>
    </row>
    <row r="78" spans="2:8" ht="19.5" customHeight="1" thickBot="1" x14ac:dyDescent="0.3">
      <c r="B78" s="31" t="s">
        <v>7</v>
      </c>
      <c r="C78" s="31"/>
      <c r="D78" s="31"/>
      <c r="E78" s="31"/>
      <c r="F78" s="32"/>
      <c r="G78" s="33">
        <f>SUM(G67:H77)</f>
        <v>0</v>
      </c>
      <c r="H78" s="34"/>
    </row>
    <row r="80" spans="2:8" x14ac:dyDescent="0.25">
      <c r="B80" s="46" t="s">
        <v>37</v>
      </c>
      <c r="C80" s="46"/>
      <c r="D80" s="46"/>
      <c r="E80" s="20">
        <f>C62+G78</f>
        <v>0</v>
      </c>
      <c r="F80" s="20"/>
      <c r="G80" s="22" t="s">
        <v>19</v>
      </c>
      <c r="H80" s="22"/>
    </row>
    <row r="81" spans="2:8" x14ac:dyDescent="0.25">
      <c r="B81" s="46"/>
      <c r="C81" s="46"/>
      <c r="D81" s="46"/>
      <c r="E81" s="21"/>
      <c r="F81" s="21"/>
      <c r="G81" s="22"/>
      <c r="H81" s="22"/>
    </row>
    <row r="83" spans="2:8" x14ac:dyDescent="0.25">
      <c r="B83" s="1" t="s">
        <v>47</v>
      </c>
    </row>
    <row r="84" spans="2:8" x14ac:dyDescent="0.25">
      <c r="B84" s="1" t="s">
        <v>48</v>
      </c>
    </row>
    <row r="87" spans="2:8" x14ac:dyDescent="0.25">
      <c r="B87" s="46" t="s">
        <v>38</v>
      </c>
      <c r="C87" s="46"/>
      <c r="D87" s="46"/>
      <c r="E87" s="20">
        <f>E51+E80</f>
        <v>0</v>
      </c>
      <c r="F87" s="20"/>
      <c r="G87" s="22" t="s">
        <v>19</v>
      </c>
      <c r="H87" s="22"/>
    </row>
    <row r="88" spans="2:8" x14ac:dyDescent="0.25">
      <c r="B88" s="46"/>
      <c r="C88" s="46"/>
      <c r="D88" s="46"/>
      <c r="E88" s="21"/>
      <c r="F88" s="21"/>
      <c r="G88" s="22"/>
      <c r="H88" s="22"/>
    </row>
    <row r="90" spans="2:8" x14ac:dyDescent="0.25">
      <c r="E90" s="1" t="s">
        <v>46</v>
      </c>
    </row>
  </sheetData>
  <mergeCells count="85">
    <mergeCell ref="G80:H81"/>
    <mergeCell ref="B87:D88"/>
    <mergeCell ref="E87:F88"/>
    <mergeCell ref="G87:H88"/>
    <mergeCell ref="B78:F78"/>
    <mergeCell ref="B80:D81"/>
    <mergeCell ref="E80:F81"/>
    <mergeCell ref="G77:H77"/>
    <mergeCell ref="G78:H78"/>
    <mergeCell ref="B77:E77"/>
    <mergeCell ref="B71:E71"/>
    <mergeCell ref="G71:H71"/>
    <mergeCell ref="B72:E72"/>
    <mergeCell ref="G72:H72"/>
    <mergeCell ref="G74:H74"/>
    <mergeCell ref="G75:H75"/>
    <mergeCell ref="G76:H76"/>
    <mergeCell ref="B74:E74"/>
    <mergeCell ref="B75:E75"/>
    <mergeCell ref="B76:E76"/>
    <mergeCell ref="G68:H68"/>
    <mergeCell ref="B69:E69"/>
    <mergeCell ref="G69:H69"/>
    <mergeCell ref="B73:E73"/>
    <mergeCell ref="G73:H73"/>
    <mergeCell ref="B70:E70"/>
    <mergeCell ref="G70:H70"/>
    <mergeCell ref="B68:E68"/>
    <mergeCell ref="C62:D62"/>
    <mergeCell ref="G66:H66"/>
    <mergeCell ref="G67:H67"/>
    <mergeCell ref="A55:H55"/>
    <mergeCell ref="F57:H57"/>
    <mergeCell ref="B66:E66"/>
    <mergeCell ref="B67:E67"/>
    <mergeCell ref="C22:F22"/>
    <mergeCell ref="G22:H22"/>
    <mergeCell ref="C23:F23"/>
    <mergeCell ref="G23:H23"/>
    <mergeCell ref="C10:D10"/>
    <mergeCell ref="C13:H15"/>
    <mergeCell ref="C18:D18"/>
    <mergeCell ref="C20:F20"/>
    <mergeCell ref="G20:H20"/>
    <mergeCell ref="E34:F34"/>
    <mergeCell ref="E35:F35"/>
    <mergeCell ref="A2:H2"/>
    <mergeCell ref="F4:H4"/>
    <mergeCell ref="C32:D35"/>
    <mergeCell ref="C30:D31"/>
    <mergeCell ref="C29:D29"/>
    <mergeCell ref="C8:F8"/>
    <mergeCell ref="C24:F24"/>
    <mergeCell ref="G24:H24"/>
    <mergeCell ref="C25:F25"/>
    <mergeCell ref="G25:H25"/>
    <mergeCell ref="C26:F26"/>
    <mergeCell ref="G26:H26"/>
    <mergeCell ref="C21:F21"/>
    <mergeCell ref="G21:H21"/>
    <mergeCell ref="E29:F29"/>
    <mergeCell ref="E30:F30"/>
    <mergeCell ref="E31:F31"/>
    <mergeCell ref="E32:F32"/>
    <mergeCell ref="E33:F33"/>
    <mergeCell ref="E36:F36"/>
    <mergeCell ref="E37:F37"/>
    <mergeCell ref="E38:F38"/>
    <mergeCell ref="E39:F39"/>
    <mergeCell ref="C36:D37"/>
    <mergeCell ref="C38:D39"/>
    <mergeCell ref="C40:D41"/>
    <mergeCell ref="E40:F40"/>
    <mergeCell ref="E41:F41"/>
    <mergeCell ref="C48:G48"/>
    <mergeCell ref="B51:D52"/>
    <mergeCell ref="E51:F52"/>
    <mergeCell ref="G51:H52"/>
    <mergeCell ref="E42:F42"/>
    <mergeCell ref="E43:F43"/>
    <mergeCell ref="E44:F44"/>
    <mergeCell ref="E45:F45"/>
    <mergeCell ref="E46:F46"/>
    <mergeCell ref="E47:F47"/>
    <mergeCell ref="C42:D4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85" zoomScaleNormal="85" zoomScaleSheetLayoutView="85" workbookViewId="0"/>
  </sheetViews>
  <sheetFormatPr defaultRowHeight="15.75" x14ac:dyDescent="0.25"/>
  <cols>
    <col min="1" max="1" width="2.625" style="1" customWidth="1"/>
    <col min="2" max="2" width="15.75" style="1" customWidth="1"/>
    <col min="3" max="4" width="6.75" style="1" customWidth="1"/>
    <col min="5" max="5" width="9" style="1"/>
    <col min="6" max="6" width="26.25" style="1" customWidth="1"/>
    <col min="7" max="7" width="9" style="1"/>
    <col min="8" max="8" width="18.375" style="1" customWidth="1"/>
    <col min="9" max="16384" width="9" style="1"/>
  </cols>
  <sheetData>
    <row r="1" spans="1:8" ht="16.5" x14ac:dyDescent="0.25">
      <c r="A1" s="10" t="s">
        <v>34</v>
      </c>
    </row>
    <row r="2" spans="1:8" ht="24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</row>
    <row r="4" spans="1:8" x14ac:dyDescent="0.25">
      <c r="E4" s="1" t="s">
        <v>10</v>
      </c>
      <c r="F4" s="48" t="s">
        <v>20</v>
      </c>
      <c r="G4" s="48"/>
      <c r="H4" s="48"/>
    </row>
    <row r="6" spans="1:8" x14ac:dyDescent="0.25">
      <c r="A6" s="2" t="s">
        <v>0</v>
      </c>
    </row>
    <row r="7" spans="1:8" ht="7.5" customHeight="1" x14ac:dyDescent="0.25"/>
    <row r="8" spans="1:8" x14ac:dyDescent="0.25">
      <c r="B8" s="2" t="s">
        <v>8</v>
      </c>
      <c r="C8" s="28" t="s">
        <v>22</v>
      </c>
      <c r="D8" s="28"/>
      <c r="E8" s="28"/>
      <c r="F8" s="28"/>
      <c r="G8" s="7"/>
      <c r="H8" s="7"/>
    </row>
    <row r="10" spans="1:8" x14ac:dyDescent="0.25">
      <c r="B10" s="2" t="s">
        <v>1</v>
      </c>
      <c r="C10" s="49">
        <v>390000</v>
      </c>
      <c r="D10" s="49"/>
      <c r="E10" s="1" t="s">
        <v>9</v>
      </c>
    </row>
    <row r="12" spans="1:8" x14ac:dyDescent="0.25">
      <c r="C12" s="1" t="s">
        <v>2</v>
      </c>
    </row>
    <row r="13" spans="1:8" x14ac:dyDescent="0.25">
      <c r="C13" s="50" t="s">
        <v>21</v>
      </c>
      <c r="D13" s="36"/>
      <c r="E13" s="36"/>
      <c r="F13" s="36"/>
      <c r="G13" s="36"/>
      <c r="H13" s="36"/>
    </row>
    <row r="14" spans="1:8" x14ac:dyDescent="0.25">
      <c r="C14" s="36"/>
      <c r="D14" s="36"/>
      <c r="E14" s="36"/>
      <c r="F14" s="36"/>
      <c r="G14" s="36"/>
      <c r="H14" s="36"/>
    </row>
    <row r="15" spans="1:8" x14ac:dyDescent="0.25">
      <c r="C15" s="37"/>
      <c r="D15" s="37"/>
      <c r="E15" s="37"/>
      <c r="F15" s="37"/>
      <c r="G15" s="37"/>
      <c r="H15" s="37"/>
    </row>
    <row r="17" spans="1:8" x14ac:dyDescent="0.25">
      <c r="B17" s="2" t="s">
        <v>3</v>
      </c>
    </row>
    <row r="18" spans="1:8" x14ac:dyDescent="0.25">
      <c r="C18" s="38">
        <f>C10*3</f>
        <v>1170000</v>
      </c>
      <c r="D18" s="38"/>
      <c r="E18" s="1" t="s">
        <v>9</v>
      </c>
    </row>
    <row r="20" spans="1:8" x14ac:dyDescent="0.25">
      <c r="B20" s="2" t="s">
        <v>4</v>
      </c>
      <c r="C20" s="39" t="s">
        <v>5</v>
      </c>
      <c r="D20" s="39"/>
      <c r="E20" s="39"/>
      <c r="F20" s="39"/>
      <c r="G20" s="39" t="s">
        <v>6</v>
      </c>
      <c r="H20" s="39"/>
    </row>
    <row r="21" spans="1:8" x14ac:dyDescent="0.25">
      <c r="C21" s="16" t="s">
        <v>52</v>
      </c>
      <c r="D21" s="16"/>
      <c r="E21" s="16"/>
      <c r="F21" s="16"/>
      <c r="G21" s="29">
        <v>120000</v>
      </c>
      <c r="H21" s="29"/>
    </row>
    <row r="22" spans="1:8" x14ac:dyDescent="0.25">
      <c r="C22" s="16" t="s">
        <v>53</v>
      </c>
      <c r="D22" s="16"/>
      <c r="E22" s="16"/>
      <c r="F22" s="16"/>
      <c r="G22" s="29">
        <v>200000</v>
      </c>
      <c r="H22" s="29"/>
    </row>
    <row r="23" spans="1:8" x14ac:dyDescent="0.25">
      <c r="C23" s="16"/>
      <c r="D23" s="16"/>
      <c r="E23" s="16"/>
      <c r="F23" s="16"/>
      <c r="G23" s="29"/>
      <c r="H23" s="29"/>
    </row>
    <row r="24" spans="1:8" x14ac:dyDescent="0.25">
      <c r="C24" s="16"/>
      <c r="D24" s="16"/>
      <c r="E24" s="16"/>
      <c r="F24" s="16"/>
      <c r="G24" s="29"/>
      <c r="H24" s="29"/>
    </row>
    <row r="25" spans="1:8" ht="16.5" thickBot="1" x14ac:dyDescent="0.3">
      <c r="C25" s="16"/>
      <c r="D25" s="16"/>
      <c r="E25" s="16"/>
      <c r="F25" s="16"/>
      <c r="G25" s="30"/>
      <c r="H25" s="30"/>
    </row>
    <row r="26" spans="1:8" ht="16.5" thickBot="1" x14ac:dyDescent="0.3">
      <c r="C26" s="31" t="s">
        <v>7</v>
      </c>
      <c r="D26" s="31"/>
      <c r="E26" s="31"/>
      <c r="F26" s="32"/>
      <c r="G26" s="33">
        <f>SUM(G21:H25)</f>
        <v>320000</v>
      </c>
      <c r="H26" s="34"/>
    </row>
    <row r="28" spans="1:8" x14ac:dyDescent="0.25">
      <c r="A28" s="2" t="s">
        <v>11</v>
      </c>
    </row>
    <row r="29" spans="1:8" x14ac:dyDescent="0.25">
      <c r="C29" s="25" t="s">
        <v>17</v>
      </c>
      <c r="D29" s="25"/>
      <c r="E29" s="25" t="s">
        <v>16</v>
      </c>
      <c r="F29" s="25"/>
      <c r="G29" s="6" t="s">
        <v>33</v>
      </c>
      <c r="H29" s="6" t="s">
        <v>6</v>
      </c>
    </row>
    <row r="30" spans="1:8" x14ac:dyDescent="0.25">
      <c r="C30" s="15" t="s">
        <v>50</v>
      </c>
      <c r="D30" s="15"/>
      <c r="E30" s="16" t="s">
        <v>23</v>
      </c>
      <c r="F30" s="16"/>
      <c r="G30" s="8">
        <v>107</v>
      </c>
      <c r="H30" s="3">
        <v>5350000</v>
      </c>
    </row>
    <row r="31" spans="1:8" x14ac:dyDescent="0.25">
      <c r="C31" s="15"/>
      <c r="D31" s="15"/>
      <c r="E31" s="16"/>
      <c r="F31" s="16"/>
      <c r="G31" s="8"/>
      <c r="H31" s="3"/>
    </row>
    <row r="32" spans="1:8" x14ac:dyDescent="0.25">
      <c r="C32" s="14" t="s">
        <v>51</v>
      </c>
      <c r="D32" s="15"/>
      <c r="E32" s="47" t="s">
        <v>26</v>
      </c>
      <c r="F32" s="47"/>
      <c r="G32" s="8">
        <v>87</v>
      </c>
      <c r="H32" s="3">
        <v>870000</v>
      </c>
    </row>
    <row r="33" spans="3:8" x14ac:dyDescent="0.25">
      <c r="C33" s="15"/>
      <c r="D33" s="15"/>
      <c r="E33" s="16" t="s">
        <v>27</v>
      </c>
      <c r="F33" s="16"/>
      <c r="G33" s="8">
        <v>107</v>
      </c>
      <c r="H33" s="3">
        <v>107000</v>
      </c>
    </row>
    <row r="34" spans="3:8" x14ac:dyDescent="0.25">
      <c r="C34" s="15"/>
      <c r="D34" s="15"/>
      <c r="E34" s="16" t="s">
        <v>28</v>
      </c>
      <c r="F34" s="16"/>
      <c r="G34" s="8">
        <v>16</v>
      </c>
      <c r="H34" s="3">
        <v>32000</v>
      </c>
    </row>
    <row r="35" spans="3:8" x14ac:dyDescent="0.25">
      <c r="C35" s="15"/>
      <c r="D35" s="15"/>
      <c r="E35" s="16" t="s">
        <v>29</v>
      </c>
      <c r="F35" s="16"/>
      <c r="G35" s="8">
        <v>16</v>
      </c>
      <c r="H35" s="3">
        <v>9600</v>
      </c>
    </row>
    <row r="36" spans="3:8" x14ac:dyDescent="0.25">
      <c r="C36" s="14" t="s">
        <v>49</v>
      </c>
      <c r="D36" s="15"/>
      <c r="E36" s="16" t="s">
        <v>54</v>
      </c>
      <c r="F36" s="16"/>
      <c r="G36" s="8">
        <v>103</v>
      </c>
      <c r="H36" s="3">
        <v>1030000</v>
      </c>
    </row>
    <row r="37" spans="3:8" x14ac:dyDescent="0.25">
      <c r="C37" s="15"/>
      <c r="D37" s="15"/>
      <c r="E37" s="16"/>
      <c r="F37" s="16"/>
      <c r="G37" s="8"/>
      <c r="H37" s="3"/>
    </row>
    <row r="38" spans="3:8" x14ac:dyDescent="0.25">
      <c r="C38" s="15" t="s">
        <v>13</v>
      </c>
      <c r="D38" s="15"/>
      <c r="E38" s="16" t="s">
        <v>25</v>
      </c>
      <c r="F38" s="16"/>
      <c r="G38" s="8">
        <v>1</v>
      </c>
      <c r="H38" s="3">
        <v>70000</v>
      </c>
    </row>
    <row r="39" spans="3:8" x14ac:dyDescent="0.25">
      <c r="C39" s="15"/>
      <c r="D39" s="15"/>
      <c r="E39" s="16"/>
      <c r="F39" s="16"/>
      <c r="G39" s="8"/>
      <c r="H39" s="3"/>
    </row>
    <row r="40" spans="3:8" x14ac:dyDescent="0.25">
      <c r="C40" s="14" t="s">
        <v>12</v>
      </c>
      <c r="D40" s="15"/>
      <c r="E40" s="16" t="s">
        <v>24</v>
      </c>
      <c r="F40" s="16"/>
      <c r="G40" s="8">
        <v>1</v>
      </c>
      <c r="H40" s="3">
        <v>4500000</v>
      </c>
    </row>
    <row r="41" spans="3:8" x14ac:dyDescent="0.25">
      <c r="C41" s="15"/>
      <c r="D41" s="15"/>
      <c r="E41" s="16"/>
      <c r="F41" s="16"/>
      <c r="G41" s="8"/>
      <c r="H41" s="3"/>
    </row>
    <row r="42" spans="3:8" x14ac:dyDescent="0.25">
      <c r="C42" s="15" t="s">
        <v>15</v>
      </c>
      <c r="D42" s="15"/>
      <c r="E42" s="43" t="s">
        <v>56</v>
      </c>
      <c r="F42" s="45"/>
      <c r="G42" s="8" t="s">
        <v>55</v>
      </c>
      <c r="H42" s="11">
        <v>500000</v>
      </c>
    </row>
    <row r="43" spans="3:8" x14ac:dyDescent="0.25">
      <c r="C43" s="15"/>
      <c r="D43" s="15"/>
      <c r="E43" s="16" t="s">
        <v>57</v>
      </c>
      <c r="F43" s="16"/>
      <c r="G43" s="8" t="s">
        <v>55</v>
      </c>
      <c r="H43" s="11">
        <v>120000</v>
      </c>
    </row>
    <row r="44" spans="3:8" x14ac:dyDescent="0.25">
      <c r="C44" s="15"/>
      <c r="D44" s="15"/>
      <c r="E44" s="16"/>
      <c r="F44" s="16"/>
      <c r="G44" s="8"/>
      <c r="H44" s="3"/>
    </row>
    <row r="45" spans="3:8" x14ac:dyDescent="0.25">
      <c r="C45" s="15"/>
      <c r="D45" s="15"/>
      <c r="E45" s="16"/>
      <c r="F45" s="16"/>
      <c r="G45" s="8"/>
      <c r="H45" s="3"/>
    </row>
    <row r="46" spans="3:8" x14ac:dyDescent="0.25">
      <c r="C46" s="15"/>
      <c r="D46" s="15"/>
      <c r="E46" s="16"/>
      <c r="F46" s="16"/>
      <c r="G46" s="8"/>
      <c r="H46" s="3"/>
    </row>
    <row r="47" spans="3:8" ht="16.5" thickBot="1" x14ac:dyDescent="0.3">
      <c r="C47" s="24"/>
      <c r="D47" s="24"/>
      <c r="E47" s="23"/>
      <c r="F47" s="23"/>
      <c r="G47" s="9"/>
      <c r="H47" s="4"/>
    </row>
    <row r="48" spans="3:8" ht="16.5" thickBot="1" x14ac:dyDescent="0.3">
      <c r="C48" s="17" t="s">
        <v>7</v>
      </c>
      <c r="D48" s="18"/>
      <c r="E48" s="18"/>
      <c r="F48" s="18"/>
      <c r="G48" s="18"/>
      <c r="H48" s="5">
        <f>SUM(H30:H47)</f>
        <v>12588600</v>
      </c>
    </row>
    <row r="51" spans="1:8" ht="18.75" customHeight="1" x14ac:dyDescent="0.25">
      <c r="B51" s="19" t="s">
        <v>18</v>
      </c>
      <c r="C51" s="19"/>
      <c r="D51" s="19"/>
      <c r="E51" s="20">
        <f>G26+H48</f>
        <v>12908600</v>
      </c>
      <c r="F51" s="20"/>
      <c r="G51" s="22" t="s">
        <v>19</v>
      </c>
      <c r="H51" s="22"/>
    </row>
    <row r="52" spans="1:8" ht="15.75" customHeight="1" x14ac:dyDescent="0.25">
      <c r="B52" s="19"/>
      <c r="C52" s="19"/>
      <c r="D52" s="19"/>
      <c r="E52" s="21"/>
      <c r="F52" s="21"/>
      <c r="G52" s="22"/>
      <c r="H52" s="22"/>
    </row>
    <row r="53" spans="1:8" x14ac:dyDescent="0.25">
      <c r="E53" s="1" t="s">
        <v>58</v>
      </c>
    </row>
    <row r="56" spans="1:8" ht="16.5" x14ac:dyDescent="0.25">
      <c r="A56" s="10" t="s">
        <v>35</v>
      </c>
    </row>
    <row r="57" spans="1:8" ht="21" x14ac:dyDescent="0.25">
      <c r="A57" s="26" t="s">
        <v>31</v>
      </c>
      <c r="B57" s="26"/>
      <c r="C57" s="26"/>
      <c r="D57" s="26"/>
      <c r="E57" s="26"/>
      <c r="F57" s="26"/>
      <c r="G57" s="26"/>
      <c r="H57" s="26"/>
    </row>
    <row r="59" spans="1:8" x14ac:dyDescent="0.25">
      <c r="E59" s="1" t="s">
        <v>10</v>
      </c>
      <c r="F59" s="27" t="str">
        <f>IF(F4="","",F4)</f>
        <v>株式会社コウナン</v>
      </c>
      <c r="G59" s="27"/>
      <c r="H59" s="27"/>
    </row>
    <row r="61" spans="1:8" x14ac:dyDescent="0.25">
      <c r="A61" s="2" t="s">
        <v>0</v>
      </c>
    </row>
    <row r="63" spans="1:8" x14ac:dyDescent="0.25">
      <c r="B63" s="2" t="s">
        <v>32</v>
      </c>
    </row>
    <row r="64" spans="1:8" x14ac:dyDescent="0.25">
      <c r="C64" s="35">
        <f>C10*48</f>
        <v>18720000</v>
      </c>
      <c r="D64" s="35"/>
      <c r="E64" s="1" t="s">
        <v>9</v>
      </c>
    </row>
    <row r="66" spans="1:8" x14ac:dyDescent="0.25">
      <c r="A66" s="2" t="s">
        <v>36</v>
      </c>
    </row>
    <row r="68" spans="1:8" ht="18.75" customHeight="1" x14ac:dyDescent="0.25">
      <c r="B68" s="40" t="s">
        <v>5</v>
      </c>
      <c r="C68" s="41"/>
      <c r="D68" s="41"/>
      <c r="E68" s="42"/>
      <c r="F68" s="12" t="s">
        <v>33</v>
      </c>
      <c r="G68" s="25" t="s">
        <v>6</v>
      </c>
      <c r="H68" s="25"/>
    </row>
    <row r="69" spans="1:8" x14ac:dyDescent="0.25">
      <c r="B69" s="43" t="s">
        <v>41</v>
      </c>
      <c r="C69" s="44"/>
      <c r="D69" s="44"/>
      <c r="E69" s="45"/>
      <c r="F69" s="13" t="s">
        <v>42</v>
      </c>
      <c r="G69" s="29">
        <f>200000*48</f>
        <v>9600000</v>
      </c>
      <c r="H69" s="29"/>
    </row>
    <row r="70" spans="1:8" x14ac:dyDescent="0.25">
      <c r="B70" s="43" t="s">
        <v>43</v>
      </c>
      <c r="C70" s="44"/>
      <c r="D70" s="44"/>
      <c r="E70" s="45"/>
      <c r="F70" s="13" t="s">
        <v>42</v>
      </c>
      <c r="G70" s="29">
        <f>70000*16</f>
        <v>1120000</v>
      </c>
      <c r="H70" s="29"/>
    </row>
    <row r="71" spans="1:8" x14ac:dyDescent="0.25">
      <c r="B71" s="43" t="s">
        <v>44</v>
      </c>
      <c r="C71" s="44"/>
      <c r="D71" s="44"/>
      <c r="E71" s="45"/>
      <c r="F71" s="13" t="s">
        <v>42</v>
      </c>
      <c r="G71" s="29">
        <f>500000*16</f>
        <v>8000000</v>
      </c>
      <c r="H71" s="29"/>
    </row>
    <row r="72" spans="1:8" x14ac:dyDescent="0.25">
      <c r="B72" s="43" t="s">
        <v>45</v>
      </c>
      <c r="C72" s="44"/>
      <c r="D72" s="44"/>
      <c r="E72" s="45"/>
      <c r="F72" s="13" t="s">
        <v>42</v>
      </c>
      <c r="G72" s="29">
        <f>120000*16</f>
        <v>1920000</v>
      </c>
      <c r="H72" s="29"/>
    </row>
    <row r="73" spans="1:8" x14ac:dyDescent="0.25">
      <c r="B73" s="43"/>
      <c r="C73" s="44"/>
      <c r="D73" s="44"/>
      <c r="E73" s="45"/>
      <c r="F73" s="13"/>
      <c r="G73" s="29"/>
      <c r="H73" s="29"/>
    </row>
    <row r="74" spans="1:8" x14ac:dyDescent="0.25">
      <c r="B74" s="43"/>
      <c r="C74" s="44"/>
      <c r="D74" s="44"/>
      <c r="E74" s="45"/>
      <c r="F74" s="13"/>
      <c r="G74" s="29"/>
      <c r="H74" s="29"/>
    </row>
    <row r="75" spans="1:8" x14ac:dyDescent="0.25">
      <c r="B75" s="43"/>
      <c r="C75" s="44"/>
      <c r="D75" s="44"/>
      <c r="E75" s="45"/>
      <c r="F75" s="13"/>
      <c r="G75" s="29"/>
      <c r="H75" s="29"/>
    </row>
    <row r="76" spans="1:8" x14ac:dyDescent="0.25">
      <c r="B76" s="43"/>
      <c r="C76" s="44"/>
      <c r="D76" s="44"/>
      <c r="E76" s="45"/>
      <c r="F76" s="13"/>
      <c r="G76" s="29"/>
      <c r="H76" s="29"/>
    </row>
    <row r="77" spans="1:8" x14ac:dyDescent="0.25">
      <c r="B77" s="43"/>
      <c r="C77" s="44"/>
      <c r="D77" s="44"/>
      <c r="E77" s="45"/>
      <c r="F77" s="13"/>
      <c r="G77" s="29"/>
      <c r="H77" s="29"/>
    </row>
    <row r="78" spans="1:8" x14ac:dyDescent="0.25">
      <c r="B78" s="43"/>
      <c r="C78" s="44"/>
      <c r="D78" s="44"/>
      <c r="E78" s="45"/>
      <c r="F78" s="13"/>
      <c r="G78" s="29"/>
      <c r="H78" s="29"/>
    </row>
    <row r="79" spans="1:8" ht="16.5" thickBot="1" x14ac:dyDescent="0.3">
      <c r="B79" s="43"/>
      <c r="C79" s="44"/>
      <c r="D79" s="44"/>
      <c r="E79" s="45"/>
      <c r="F79" s="13"/>
      <c r="G79" s="29"/>
      <c r="H79" s="29"/>
    </row>
    <row r="80" spans="1:8" ht="19.5" customHeight="1" thickBot="1" x14ac:dyDescent="0.3">
      <c r="B80" s="31" t="s">
        <v>7</v>
      </c>
      <c r="C80" s="31"/>
      <c r="D80" s="31"/>
      <c r="E80" s="31"/>
      <c r="F80" s="32"/>
      <c r="G80" s="33">
        <f>SUM(G69:H79)</f>
        <v>20640000</v>
      </c>
      <c r="H80" s="34"/>
    </row>
    <row r="82" spans="2:8" x14ac:dyDescent="0.25">
      <c r="B82" s="46" t="s">
        <v>37</v>
      </c>
      <c r="C82" s="46"/>
      <c r="D82" s="46"/>
      <c r="E82" s="20">
        <f>C64+G80</f>
        <v>39360000</v>
      </c>
      <c r="F82" s="20"/>
      <c r="G82" s="22" t="s">
        <v>19</v>
      </c>
      <c r="H82" s="22"/>
    </row>
    <row r="83" spans="2:8" x14ac:dyDescent="0.25">
      <c r="B83" s="46"/>
      <c r="C83" s="46"/>
      <c r="D83" s="46"/>
      <c r="E83" s="21"/>
      <c r="F83" s="21"/>
      <c r="G83" s="22"/>
      <c r="H83" s="22"/>
    </row>
    <row r="85" spans="2:8" x14ac:dyDescent="0.25">
      <c r="B85" s="1" t="s">
        <v>47</v>
      </c>
    </row>
    <row r="86" spans="2:8" x14ac:dyDescent="0.25">
      <c r="B86" s="1" t="s">
        <v>48</v>
      </c>
    </row>
    <row r="89" spans="2:8" x14ac:dyDescent="0.25">
      <c r="B89" s="46" t="s">
        <v>38</v>
      </c>
      <c r="C89" s="46"/>
      <c r="D89" s="46"/>
      <c r="E89" s="20">
        <f>E51+E82</f>
        <v>52268600</v>
      </c>
      <c r="F89" s="20"/>
      <c r="G89" s="22" t="s">
        <v>19</v>
      </c>
      <c r="H89" s="22"/>
    </row>
    <row r="90" spans="2:8" x14ac:dyDescent="0.25">
      <c r="B90" s="46"/>
      <c r="C90" s="46"/>
      <c r="D90" s="46"/>
      <c r="E90" s="21"/>
      <c r="F90" s="21"/>
      <c r="G90" s="22"/>
      <c r="H90" s="22"/>
    </row>
    <row r="92" spans="2:8" x14ac:dyDescent="0.25">
      <c r="E92" s="1" t="s">
        <v>46</v>
      </c>
    </row>
  </sheetData>
  <mergeCells count="85">
    <mergeCell ref="B82:D83"/>
    <mergeCell ref="E82:F83"/>
    <mergeCell ref="G82:H83"/>
    <mergeCell ref="B89:D90"/>
    <mergeCell ref="E89:F90"/>
    <mergeCell ref="G89:H90"/>
    <mergeCell ref="B78:E78"/>
    <mergeCell ref="G78:H78"/>
    <mergeCell ref="B79:E79"/>
    <mergeCell ref="G79:H79"/>
    <mergeCell ref="B80:F80"/>
    <mergeCell ref="G80:H80"/>
    <mergeCell ref="B75:E75"/>
    <mergeCell ref="G75:H75"/>
    <mergeCell ref="B76:E76"/>
    <mergeCell ref="G76:H76"/>
    <mergeCell ref="B77:E77"/>
    <mergeCell ref="G77:H77"/>
    <mergeCell ref="B72:E72"/>
    <mergeCell ref="G72:H72"/>
    <mergeCell ref="B73:E73"/>
    <mergeCell ref="G73:H73"/>
    <mergeCell ref="B74:E74"/>
    <mergeCell ref="G74:H74"/>
    <mergeCell ref="B69:E69"/>
    <mergeCell ref="G69:H69"/>
    <mergeCell ref="B70:E70"/>
    <mergeCell ref="G70:H70"/>
    <mergeCell ref="B71:E71"/>
    <mergeCell ref="G71:H71"/>
    <mergeCell ref="A57:H57"/>
    <mergeCell ref="F59:H59"/>
    <mergeCell ref="C64:D64"/>
    <mergeCell ref="B68:E68"/>
    <mergeCell ref="G68:H68"/>
    <mergeCell ref="A2:H2"/>
    <mergeCell ref="F4:H4"/>
    <mergeCell ref="C10:D10"/>
    <mergeCell ref="C13:H15"/>
    <mergeCell ref="C18:D18"/>
    <mergeCell ref="C8:F8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G26:H26"/>
    <mergeCell ref="C29:D29"/>
    <mergeCell ref="E29:F29"/>
    <mergeCell ref="C30:D31"/>
    <mergeCell ref="E30:F30"/>
    <mergeCell ref="E31:F31"/>
    <mergeCell ref="C36:D37"/>
    <mergeCell ref="E36:F36"/>
    <mergeCell ref="E37:F37"/>
    <mergeCell ref="C26:F26"/>
    <mergeCell ref="E47:F47"/>
    <mergeCell ref="C32:D35"/>
    <mergeCell ref="E32:F32"/>
    <mergeCell ref="E33:F33"/>
    <mergeCell ref="E34:F34"/>
    <mergeCell ref="E35:F35"/>
    <mergeCell ref="C40:D41"/>
    <mergeCell ref="E40:F40"/>
    <mergeCell ref="E41:F41"/>
    <mergeCell ref="C38:D39"/>
    <mergeCell ref="E38:F38"/>
    <mergeCell ref="E39:F39"/>
    <mergeCell ref="C48:G48"/>
    <mergeCell ref="B51:D52"/>
    <mergeCell ref="E51:F52"/>
    <mergeCell ref="G51:H52"/>
    <mergeCell ref="C42:D47"/>
    <mergeCell ref="E43:F43"/>
    <mergeCell ref="E44:F44"/>
    <mergeCell ref="E45:F45"/>
    <mergeCell ref="E46:F46"/>
    <mergeCell ref="E42:F42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参考見積内訳書</vt:lpstr>
      <vt:lpstr>記入例</vt:lpstr>
      <vt:lpstr>記入例!Print_Area</vt:lpstr>
      <vt:lpstr>参考見積内訳書!Print_Area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2024-05-08T06:34:08Z</dcterms:modified>
</cp:coreProperties>
</file>